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_000\Desktop\"/>
    </mc:Choice>
  </mc:AlternateContent>
  <xr:revisionPtr revIDLastSave="0" documentId="8_{190733C2-3550-4B8C-953E-B9EB9BBB1368}" xr6:coauthVersionLast="45" xr6:coauthVersionMax="45" xr10:uidLastSave="{00000000-0000-0000-0000-000000000000}"/>
  <bookViews>
    <workbookView xWindow="-120" yWindow="-120" windowWidth="20730" windowHeight="11160" xr2:uid="{DDFD4514-C56F-4CD1-A188-82C84D89DA38}"/>
  </bookViews>
  <sheets>
    <sheet name="DESIGNLAB.式" sheetId="1" r:id="rId1"/>
  </sheets>
  <definedNames>
    <definedName name="_xlnm.Print_Area" localSheetId="0">DESIGNLAB.式!$A$1:$Q$49</definedName>
  </definedNames>
  <calcPr calcId="191029" refMode="R1C1"/>
  <customWorkbookViews>
    <customWorkbookView name="DESIGNLAB式" guid="{F81CADEC-B5BD-440C-B17D-0B16B709D572}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1" l="1"/>
  <c r="G38" i="1"/>
  <c r="G45" i="1" s="1"/>
  <c r="O30" i="1"/>
  <c r="J7" i="1" l="1"/>
  <c r="N32" i="1"/>
  <c r="M32" i="1"/>
  <c r="L32" i="1"/>
  <c r="K32" i="1"/>
  <c r="J32" i="1"/>
  <c r="I32" i="1"/>
  <c r="H32" i="1"/>
  <c r="G32" i="1"/>
  <c r="F32" i="1"/>
  <c r="E32" i="1"/>
  <c r="C32" i="1"/>
  <c r="D32" i="1"/>
  <c r="G7" i="1"/>
  <c r="H7" i="1"/>
  <c r="I7" i="1"/>
  <c r="F7" i="1"/>
</calcChain>
</file>

<file path=xl/sharedStrings.xml><?xml version="1.0" encoding="utf-8"?>
<sst xmlns="http://schemas.openxmlformats.org/spreadsheetml/2006/main" count="51" uniqueCount="49">
  <si>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</si>
  <si>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</si>
  <si>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</si>
  <si>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</si>
  <si>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</si>
  <si>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</si>
  <si>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年間売上</t>
    <rPh sb="0" eb="2">
      <t>ネンカン</t>
    </rPh>
    <rPh sb="2" eb="4">
      <t>ウリアゲ</t>
    </rPh>
    <phoneticPr fontId="1"/>
  </si>
  <si>
    <t>3月の今年の売上が去年の売上の46.6%</t>
    <rPh sb="1" eb="2">
      <t>ガツ</t>
    </rPh>
    <rPh sb="3" eb="5">
      <t>コトシ</t>
    </rPh>
    <rPh sb="6" eb="8">
      <t>ウリアゲ</t>
    </rPh>
    <rPh sb="9" eb="11">
      <t>キョネン</t>
    </rPh>
    <rPh sb="12" eb="14">
      <t>ウリアゲ</t>
    </rPh>
    <phoneticPr fontId="1"/>
  </si>
  <si>
    <t>給付対象</t>
    <rPh sb="0" eb="2">
      <t>キュウフ</t>
    </rPh>
    <rPh sb="2" eb="4">
      <t>タイショウ</t>
    </rPh>
    <phoneticPr fontId="1"/>
  </si>
  <si>
    <t>新型コロナウイルス感染症の影響 により、売上が前年同月比で50％以上減少している者</t>
    <phoneticPr fontId="1"/>
  </si>
  <si>
    <t>対象になります</t>
    <rPh sb="0" eb="2">
      <t>タイショウ</t>
    </rPh>
    <phoneticPr fontId="1"/>
  </si>
  <si>
    <t>①</t>
    <phoneticPr fontId="1"/>
  </si>
  <si>
    <t>②</t>
    <phoneticPr fontId="1"/>
  </si>
  <si>
    <t>年間売上の計算方法は70×12か月＝840万円</t>
    <rPh sb="0" eb="2">
      <t>ネンカン</t>
    </rPh>
    <rPh sb="2" eb="4">
      <t>ウリアゲ</t>
    </rPh>
    <rPh sb="5" eb="7">
      <t>ケイサン</t>
    </rPh>
    <rPh sb="7" eb="9">
      <t>ホウホウ</t>
    </rPh>
    <rPh sb="16" eb="17">
      <t>ゲツ</t>
    </rPh>
    <rPh sb="21" eb="23">
      <t>マンエン</t>
    </rPh>
    <phoneticPr fontId="1"/>
  </si>
  <si>
    <t>今年の売上は840万円で計算されます</t>
    <rPh sb="0" eb="2">
      <t>コトシ</t>
    </rPh>
    <rPh sb="3" eb="5">
      <t>ウリアゲ</t>
    </rPh>
    <rPh sb="9" eb="11">
      <t>マンエン</t>
    </rPh>
    <rPh sb="12" eb="14">
      <t>ケイサン</t>
    </rPh>
    <phoneticPr fontId="1"/>
  </si>
  <si>
    <t>マイナス360万円</t>
    <rPh sb="7" eb="9">
      <t>マンエン</t>
    </rPh>
    <phoneticPr fontId="1"/>
  </si>
  <si>
    <t>360万のマイナスとして計算されるため、最大の200万円の支給を申請できます。</t>
    <rPh sb="3" eb="4">
      <t>マン</t>
    </rPh>
    <rPh sb="12" eb="14">
      <t>ケイサン</t>
    </rPh>
    <rPh sb="20" eb="22">
      <t>サイダイ</t>
    </rPh>
    <rPh sb="26" eb="27">
      <t>マン</t>
    </rPh>
    <rPh sb="27" eb="28">
      <t>エン</t>
    </rPh>
    <rPh sb="29" eb="31">
      <t>シキュウ</t>
    </rPh>
    <rPh sb="32" eb="34">
      <t>シンセイ</t>
    </rPh>
    <phoneticPr fontId="1"/>
  </si>
  <si>
    <t>一時的なものになりますが</t>
    <rPh sb="0" eb="3">
      <t>イチジテキ</t>
    </rPh>
    <phoneticPr fontId="1"/>
  </si>
  <si>
    <t>200万の現金が支給されることになるので、事業にとっては何倍もの売り上げに値する金額になると思います</t>
    <rPh sb="3" eb="4">
      <t>マン</t>
    </rPh>
    <rPh sb="5" eb="7">
      <t>ゲンキン</t>
    </rPh>
    <rPh sb="8" eb="10">
      <t>シキュウ</t>
    </rPh>
    <rPh sb="21" eb="23">
      <t>ジギョウ</t>
    </rPh>
    <rPh sb="28" eb="30">
      <t>ナンバイ</t>
    </rPh>
    <rPh sb="32" eb="33">
      <t>ウ</t>
    </rPh>
    <rPh sb="34" eb="35">
      <t>ア</t>
    </rPh>
    <rPh sb="37" eb="38">
      <t>アタイ</t>
    </rPh>
    <rPh sb="40" eb="42">
      <t>キンガク</t>
    </rPh>
    <rPh sb="46" eb="47">
      <t>オモ</t>
    </rPh>
    <phoneticPr fontId="1"/>
  </si>
  <si>
    <t>中堅企業、中小企業、小規模事業者、フリーランスを含む個人事 業者等、その他各種法人等で、</t>
    <phoneticPr fontId="1"/>
  </si>
  <si>
    <t>たとえば表の売り上げだった場合</t>
    <rPh sb="4" eb="5">
      <t>ヒョウ</t>
    </rPh>
    <rPh sb="6" eb="7">
      <t>ウ</t>
    </rPh>
    <rPh sb="8" eb="9">
      <t>ア</t>
    </rPh>
    <rPh sb="13" eb="15">
      <t>バアイ</t>
    </rPh>
    <phoneticPr fontId="1"/>
  </si>
  <si>
    <t>まず</t>
    <phoneticPr fontId="1"/>
  </si>
  <si>
    <t>去年の売り上げを調べる</t>
    <rPh sb="0" eb="2">
      <t>キョネン</t>
    </rPh>
    <rPh sb="3" eb="4">
      <t>ウ</t>
    </rPh>
    <rPh sb="5" eb="6">
      <t>ア</t>
    </rPh>
    <rPh sb="8" eb="9">
      <t>シラ</t>
    </rPh>
    <phoneticPr fontId="1"/>
  </si>
  <si>
    <t>一年間の売り上げ</t>
    <rPh sb="0" eb="1">
      <t>イチ</t>
    </rPh>
    <rPh sb="1" eb="3">
      <t>ネンカン</t>
    </rPh>
    <rPh sb="4" eb="5">
      <t>ウ</t>
    </rPh>
    <rPh sb="6" eb="7">
      <t>ア</t>
    </rPh>
    <phoneticPr fontId="1"/>
  </si>
  <si>
    <t>月ごとの売り上げと</t>
    <rPh sb="0" eb="1">
      <t>ツキ</t>
    </rPh>
    <rPh sb="4" eb="5">
      <t>ウ</t>
    </rPh>
    <rPh sb="6" eb="7">
      <t>ア</t>
    </rPh>
    <phoneticPr fontId="1"/>
  </si>
  <si>
    <t>今年の月ごとの売り上げを調べる</t>
    <rPh sb="0" eb="2">
      <t>コトシ</t>
    </rPh>
    <rPh sb="3" eb="4">
      <t>ツキ</t>
    </rPh>
    <rPh sb="7" eb="8">
      <t>ウ</t>
    </rPh>
    <rPh sb="9" eb="10">
      <t>ア</t>
    </rPh>
    <rPh sb="12" eb="13">
      <t>シラ</t>
    </rPh>
    <phoneticPr fontId="1"/>
  </si>
  <si>
    <t>去年の売り上げ</t>
    <rPh sb="0" eb="2">
      <t>キョネン</t>
    </rPh>
    <rPh sb="3" eb="4">
      <t>ウ</t>
    </rPh>
    <rPh sb="5" eb="6">
      <t>ア</t>
    </rPh>
    <phoneticPr fontId="1"/>
  </si>
  <si>
    <t>今年の売り上げ</t>
    <rPh sb="0" eb="2">
      <t>コトシ</t>
    </rPh>
    <rPh sb="3" eb="4">
      <t>ウ</t>
    </rPh>
    <rPh sb="5" eb="6">
      <t>ア</t>
    </rPh>
    <phoneticPr fontId="1"/>
  </si>
  <si>
    <t>去年の売り上げと比べて半分以下の月があった場合は申請</t>
    <rPh sb="0" eb="2">
      <t>キョネン</t>
    </rPh>
    <rPh sb="3" eb="4">
      <t>ウ</t>
    </rPh>
    <rPh sb="5" eb="6">
      <t>ア</t>
    </rPh>
    <rPh sb="8" eb="9">
      <t>クラ</t>
    </rPh>
    <rPh sb="11" eb="13">
      <t>ハンブン</t>
    </rPh>
    <rPh sb="13" eb="15">
      <t>イカ</t>
    </rPh>
    <rPh sb="16" eb="17">
      <t>ツキ</t>
    </rPh>
    <rPh sb="21" eb="23">
      <t>バアイ</t>
    </rPh>
    <rPh sb="24" eb="26">
      <t>シンセイ</t>
    </rPh>
    <phoneticPr fontId="1"/>
  </si>
  <si>
    <t>2019売上</t>
    <rPh sb="4" eb="5">
      <t>ウ</t>
    </rPh>
    <rPh sb="5" eb="6">
      <t>ア</t>
    </rPh>
    <phoneticPr fontId="1"/>
  </si>
  <si>
    <t>2020売上</t>
    <rPh sb="4" eb="5">
      <t>ウ</t>
    </rPh>
    <rPh sb="5" eb="6">
      <t>ア</t>
    </rPh>
    <phoneticPr fontId="1"/>
  </si>
  <si>
    <t>昨対比</t>
    <rPh sb="0" eb="3">
      <t>サクタイヒ</t>
    </rPh>
    <phoneticPr fontId="1"/>
  </si>
  <si>
    <t>申請する今年の売り上げを計算する</t>
    <rPh sb="0" eb="2">
      <t>シンセイ</t>
    </rPh>
    <rPh sb="4" eb="6">
      <t>コトシ</t>
    </rPh>
    <rPh sb="7" eb="8">
      <t>ウ</t>
    </rPh>
    <rPh sb="9" eb="10">
      <t>ア</t>
    </rPh>
    <rPh sb="12" eb="14">
      <t>ケイサン</t>
    </rPh>
    <phoneticPr fontId="1"/>
  </si>
  <si>
    <t>50％以下の月の売り上げを12倍する計算方法</t>
    <rPh sb="3" eb="5">
      <t>イカ</t>
    </rPh>
    <rPh sb="6" eb="7">
      <t>ツキ</t>
    </rPh>
    <rPh sb="8" eb="9">
      <t>ウ</t>
    </rPh>
    <rPh sb="10" eb="11">
      <t>ア</t>
    </rPh>
    <rPh sb="15" eb="16">
      <t>バイ</t>
    </rPh>
    <rPh sb="18" eb="20">
      <t>ケイサン</t>
    </rPh>
    <rPh sb="20" eb="22">
      <t>ホウホウ</t>
    </rPh>
    <phoneticPr fontId="1"/>
  </si>
  <si>
    <t>×</t>
    <phoneticPr fontId="1"/>
  </si>
  <si>
    <t>＝</t>
    <phoneticPr fontId="1"/>
  </si>
  <si>
    <t>去年の売り上げ-計算した今年の売り上げを引き算する</t>
    <rPh sb="0" eb="2">
      <t>キョネン</t>
    </rPh>
    <rPh sb="3" eb="4">
      <t>ウ</t>
    </rPh>
    <rPh sb="5" eb="6">
      <t>ア</t>
    </rPh>
    <rPh sb="8" eb="10">
      <t>ケイサン</t>
    </rPh>
    <rPh sb="12" eb="14">
      <t>コトシ</t>
    </rPh>
    <rPh sb="15" eb="16">
      <t>ウ</t>
    </rPh>
    <rPh sb="17" eb="18">
      <t>ア</t>
    </rPh>
    <rPh sb="20" eb="21">
      <t>ヒ</t>
    </rPh>
    <rPh sb="22" eb="23">
      <t>ザン</t>
    </rPh>
    <phoneticPr fontId="1"/>
  </si>
  <si>
    <t>その金額が200万（100万）よりも下であればその金額が申請できる最大のおかね</t>
    <rPh sb="2" eb="4">
      <t>キンガク</t>
    </rPh>
    <rPh sb="8" eb="9">
      <t>マン</t>
    </rPh>
    <rPh sb="13" eb="14">
      <t>マン</t>
    </rPh>
    <rPh sb="18" eb="19">
      <t>シタ</t>
    </rPh>
    <rPh sb="25" eb="27">
      <t>キンガク</t>
    </rPh>
    <rPh sb="28" eb="30">
      <t>シンセイ</t>
    </rPh>
    <rPh sb="33" eb="35">
      <t>サイダイ</t>
    </rPh>
    <phoneticPr fontId="1"/>
  </si>
  <si>
    <t>―</t>
    <phoneticPr fontId="1"/>
  </si>
  <si>
    <t>個人の方は100万までです。</t>
    <rPh sb="0" eb="2">
      <t>コジン</t>
    </rPh>
    <rPh sb="3" eb="4">
      <t>カタ</t>
    </rPh>
    <rPh sb="8" eb="9">
      <t>マン</t>
    </rPh>
    <phoneticPr fontId="1"/>
  </si>
  <si>
    <t>申請できる金額がわかります</t>
    <rPh sb="0" eb="2">
      <t>シンセイ</t>
    </rPh>
    <rPh sb="5" eb="7">
      <t>キンガク</t>
    </rPh>
    <phoneticPr fontId="1"/>
  </si>
  <si>
    <t>では計算してみましょう</t>
    <rPh sb="2" eb="4">
      <t>ケイサン</t>
    </rPh>
    <phoneticPr fontId="1"/>
  </si>
  <si>
    <t>50％以下の月の売り上げをさがす</t>
    <rPh sb="3" eb="5">
      <t>イカ</t>
    </rPh>
    <rPh sb="6" eb="7">
      <t>ツキ</t>
    </rPh>
    <rPh sb="8" eb="9">
      <t>ウ</t>
    </rPh>
    <rPh sb="10" eb="11">
      <t>ア</t>
    </rPh>
    <phoneticPr fontId="1"/>
  </si>
  <si>
    <t>今年の売り上げ金額</t>
    <rPh sb="0" eb="2">
      <t>コトシ</t>
    </rPh>
    <rPh sb="3" eb="4">
      <t>ウ</t>
    </rPh>
    <rPh sb="5" eb="6">
      <t>ア</t>
    </rPh>
    <rPh sb="7" eb="9">
      <t>キンガク</t>
    </rPh>
    <phoneticPr fontId="1"/>
  </si>
  <si>
    <t>→</t>
    <phoneticPr fontId="1"/>
  </si>
  <si>
    <t>200万以上のひとは上限の200万を申請できます</t>
    <rPh sb="3" eb="4">
      <t>マン</t>
    </rPh>
    <rPh sb="4" eb="6">
      <t>イジョウ</t>
    </rPh>
    <rPh sb="10" eb="12">
      <t>ジョウゲン</t>
    </rPh>
    <rPh sb="16" eb="17">
      <t>マン</t>
    </rPh>
    <rPh sb="18" eb="20">
      <t>シンセイ</t>
    </rPh>
    <phoneticPr fontId="1"/>
  </si>
  <si>
    <t>200万以下の人は計算ででた金額までの申請が可能</t>
    <rPh sb="3" eb="4">
      <t>マン</t>
    </rPh>
    <rPh sb="4" eb="6">
      <t>イカ</t>
    </rPh>
    <rPh sb="7" eb="8">
      <t>ヒト</t>
    </rPh>
    <rPh sb="9" eb="11">
      <t>ケイサン</t>
    </rPh>
    <rPh sb="14" eb="16">
      <t>キンガク</t>
    </rPh>
    <rPh sb="19" eb="21">
      <t>シンセイ</t>
    </rPh>
    <rPh sb="22" eb="24">
      <t>カノウ</t>
    </rPh>
    <phoneticPr fontId="1"/>
  </si>
  <si>
    <t>万円</t>
    <rPh sb="0" eb="2">
      <t>マンエン</t>
    </rPh>
    <phoneticPr fontId="1"/>
  </si>
  <si>
    <t>DESIGNLAB.式「持続給付金」計算表</t>
    <rPh sb="10" eb="11">
      <t>シキ</t>
    </rPh>
    <rPh sb="12" eb="14">
      <t>ジゾク</t>
    </rPh>
    <rPh sb="14" eb="17">
      <t>キュウフキン</t>
    </rPh>
    <rPh sb="18" eb="20">
      <t>ケイサン</t>
    </rPh>
    <rPh sb="20" eb="2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</si>
</sst>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9" fontId="0" fillId="0" borderId="0" xfId="0" applyNumberFormat="1">
      <alignment vertical="center"/>
    </xf>
    <xf numFmtId="9" fontId="2" fillId="0" borderId="0" xfId="0" applyNumberFormat="1" applyFont="1">
      <alignment vertical="center"/>
    </xf>
    <xf numFmtId="0" fontId="0" fillId="2" borderId="7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3" borderId="10" xfId="0" applyFill="1" applyBorder="1">
      <alignment vertical="center"/>
    </xf>
    <xf numFmtId="9" fontId="0" fillId="4" borderId="7" xfId="0" applyNumberForma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0" xfId="0" applyFill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7686-04FE-401E-AD5D-2C16936EC102}">
  <sheetPr>
    <tabColor rgb="FF0070C0"/>
    <pageSetUpPr fitToPage="1"/>
  </sheetPr>
  <dimension ref="A1:O48"/>
  <sheetViews>
    <sheetView showGridLines="0" tabSelected="1" workbookViewId="0">
      <selection activeCell="N25" sqref="N25"/>
    </sheetView>
  </sheetViews>
  <sheetFormatPr defaultRowHeight="18.75" x14ac:dyDescent="0.4"/>
  <cols>
    <col min="3" max="14" width="6.125" customWidth="1"/>
  </cols>
  <sheetData>
    <row r="1" spans="2:12" ht="25.5" x14ac:dyDescent="0.4">
      <c r="D1" s="23" t="s">
        <v>48</v>
      </c>
      <c r="E1" s="24"/>
      <c r="F1" s="24"/>
      <c r="G1" s="24"/>
      <c r="H1" s="24"/>
      <c r="I1" s="24"/>
      <c r="J1" s="24"/>
      <c r="K1" s="24"/>
    </row>
    <row r="3" spans="2:12" ht="19.5" thickBot="1" x14ac:dyDescent="0.45"/>
    <row r="4" spans="2:12" ht="19.5" thickBot="1" x14ac:dyDescent="0.45">
      <c r="E4" s="1"/>
      <c r="F4" s="1" t="s">
        <v>0</v>
      </c>
      <c r="G4" s="2" t="s">
        <v>1</v>
      </c>
      <c r="H4" s="6" t="s">
        <v>2</v>
      </c>
      <c r="I4" s="3" t="s">
        <v>3</v>
      </c>
      <c r="J4" s="1" t="s">
        <v>4</v>
      </c>
      <c r="K4" t="s">
        <v>5</v>
      </c>
    </row>
    <row r="5" spans="2:12" ht="19.5" thickBot="1" x14ac:dyDescent="0.45">
      <c r="B5" t="s">
        <v>6</v>
      </c>
      <c r="C5">
        <v>1200</v>
      </c>
      <c r="E5" s="1">
        <v>2019</v>
      </c>
      <c r="F5" s="1">
        <v>150</v>
      </c>
      <c r="G5" s="2">
        <v>100</v>
      </c>
      <c r="H5" s="6">
        <v>150</v>
      </c>
      <c r="I5" s="3">
        <v>120</v>
      </c>
      <c r="J5" s="1"/>
    </row>
    <row r="6" spans="2:12" ht="19.5" thickBot="1" x14ac:dyDescent="0.45">
      <c r="B6" t="s">
        <v>6</v>
      </c>
      <c r="C6">
        <v>840</v>
      </c>
      <c r="E6" s="1">
        <v>2020</v>
      </c>
      <c r="F6" s="1">
        <v>160</v>
      </c>
      <c r="G6" s="2">
        <v>100</v>
      </c>
      <c r="H6" s="5">
        <v>70</v>
      </c>
      <c r="I6" s="3">
        <v>70</v>
      </c>
      <c r="J6" s="1"/>
    </row>
    <row r="7" spans="2:12" x14ac:dyDescent="0.4">
      <c r="F7" s="7">
        <f>F6/F5</f>
        <v>1.0666666666666667</v>
      </c>
      <c r="G7" s="7">
        <f>G6/G5</f>
        <v>1</v>
      </c>
      <c r="H7" s="8">
        <f>H6/H5</f>
        <v>0.46666666666666667</v>
      </c>
      <c r="I7" s="7">
        <f>I6/I5</f>
        <v>0.58333333333333337</v>
      </c>
      <c r="J7" s="7" t="str">
        <f>IFERROR(J6/J5, "-")</f>
        <v>-</v>
      </c>
    </row>
    <row r="9" spans="2:12" x14ac:dyDescent="0.4">
      <c r="B9" t="s">
        <v>8</v>
      </c>
      <c r="C9" t="s">
        <v>19</v>
      </c>
    </row>
    <row r="10" spans="2:12" x14ac:dyDescent="0.4">
      <c r="C10" t="s">
        <v>9</v>
      </c>
    </row>
    <row r="11" spans="2:12" x14ac:dyDescent="0.4">
      <c r="B11" t="s">
        <v>20</v>
      </c>
    </row>
    <row r="12" spans="2:12" x14ac:dyDescent="0.4">
      <c r="B12" t="s">
        <v>11</v>
      </c>
      <c r="C12" t="s">
        <v>7</v>
      </c>
      <c r="E12" s="4"/>
      <c r="H12" t="s">
        <v>10</v>
      </c>
    </row>
    <row r="14" spans="2:12" x14ac:dyDescent="0.4">
      <c r="B14" t="s">
        <v>12</v>
      </c>
      <c r="C14" t="s">
        <v>13</v>
      </c>
      <c r="H14" t="s">
        <v>14</v>
      </c>
      <c r="L14" t="s">
        <v>15</v>
      </c>
    </row>
    <row r="16" spans="2:12" x14ac:dyDescent="0.4">
      <c r="C16" t="s">
        <v>16</v>
      </c>
    </row>
    <row r="18" spans="2:15" x14ac:dyDescent="0.4">
      <c r="C18" t="s">
        <v>17</v>
      </c>
    </row>
    <row r="19" spans="2:15" x14ac:dyDescent="0.4">
      <c r="C19" t="s">
        <v>18</v>
      </c>
    </row>
    <row r="20" spans="2:15" x14ac:dyDescent="0.4">
      <c r="C20" t="s">
        <v>39</v>
      </c>
    </row>
    <row r="21" spans="2:15" x14ac:dyDescent="0.4">
      <c r="B21" t="s">
        <v>41</v>
      </c>
    </row>
    <row r="22" spans="2:15" x14ac:dyDescent="0.4">
      <c r="B22" t="s">
        <v>21</v>
      </c>
    </row>
    <row r="23" spans="2:15" x14ac:dyDescent="0.4">
      <c r="B23" t="s">
        <v>22</v>
      </c>
    </row>
    <row r="24" spans="2:15" x14ac:dyDescent="0.4">
      <c r="B24" t="s">
        <v>24</v>
      </c>
    </row>
    <row r="25" spans="2:15" x14ac:dyDescent="0.4">
      <c r="B25" t="s">
        <v>23</v>
      </c>
    </row>
    <row r="26" spans="2:15" x14ac:dyDescent="0.4">
      <c r="B26" t="s">
        <v>25</v>
      </c>
    </row>
    <row r="27" spans="2:15" x14ac:dyDescent="0.4">
      <c r="B27" t="s">
        <v>28</v>
      </c>
    </row>
    <row r="28" spans="2:15" x14ac:dyDescent="0.4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 t="s">
        <v>47</v>
      </c>
    </row>
    <row r="29" spans="2:15" x14ac:dyDescent="0.4">
      <c r="B29" s="9"/>
      <c r="C29" s="9">
        <v>1</v>
      </c>
      <c r="D29" s="9">
        <v>2</v>
      </c>
      <c r="E29" s="9">
        <v>3</v>
      </c>
      <c r="F29" s="9">
        <v>4</v>
      </c>
      <c r="G29" s="9">
        <v>5</v>
      </c>
      <c r="H29" s="9">
        <v>6</v>
      </c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</row>
    <row r="30" spans="2:15" x14ac:dyDescent="0.4">
      <c r="B30" s="9" t="s">
        <v>29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7">
        <f>SUM(C30:N30)</f>
        <v>0</v>
      </c>
    </row>
    <row r="31" spans="2:15" x14ac:dyDescent="0.4">
      <c r="B31" s="9" t="s">
        <v>30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5" x14ac:dyDescent="0.4">
      <c r="B32" s="16" t="s">
        <v>31</v>
      </c>
      <c r="C32" s="15" t="str">
        <f>IFERROR(C31/C30, "-")</f>
        <v>-</v>
      </c>
      <c r="D32" s="15" t="str">
        <f>IFERROR(D31/D30, "-")</f>
        <v>-</v>
      </c>
      <c r="E32" s="15" t="str">
        <f t="shared" ref="E32:N32" si="0">IFERROR(E31/E30, "-")</f>
        <v>-</v>
      </c>
      <c r="F32" s="15" t="str">
        <f t="shared" si="0"/>
        <v>-</v>
      </c>
      <c r="G32" s="15" t="str">
        <f t="shared" si="0"/>
        <v>-</v>
      </c>
      <c r="H32" s="15" t="str">
        <f t="shared" si="0"/>
        <v>-</v>
      </c>
      <c r="I32" s="15" t="str">
        <f t="shared" si="0"/>
        <v>-</v>
      </c>
      <c r="J32" s="15" t="str">
        <f t="shared" si="0"/>
        <v>-</v>
      </c>
      <c r="K32" s="15" t="str">
        <f t="shared" si="0"/>
        <v>-</v>
      </c>
      <c r="L32" s="15" t="str">
        <f t="shared" si="0"/>
        <v>-</v>
      </c>
      <c r="M32" s="15" t="str">
        <f t="shared" si="0"/>
        <v>-</v>
      </c>
      <c r="N32" s="15" t="str">
        <f t="shared" si="0"/>
        <v>-</v>
      </c>
    </row>
    <row r="33" spans="1:12" x14ac:dyDescent="0.4">
      <c r="F33" s="11"/>
      <c r="G33" s="11"/>
      <c r="H33" s="11"/>
    </row>
    <row r="34" spans="1:12" x14ac:dyDescent="0.4">
      <c r="A34" s="13"/>
      <c r="B34" s="13" t="s">
        <v>32</v>
      </c>
    </row>
    <row r="35" spans="1:12" x14ac:dyDescent="0.4">
      <c r="B35" s="12" t="s">
        <v>33</v>
      </c>
    </row>
    <row r="37" spans="1:12" ht="19.5" thickBot="1" x14ac:dyDescent="0.45">
      <c r="B37" t="s">
        <v>42</v>
      </c>
    </row>
    <row r="38" spans="1:12" ht="19.5" thickBot="1" x14ac:dyDescent="0.45">
      <c r="C38" s="14"/>
      <c r="D38" t="s">
        <v>34</v>
      </c>
      <c r="E38">
        <v>12</v>
      </c>
      <c r="F38" t="s">
        <v>35</v>
      </c>
      <c r="G38" s="22">
        <f>IFERROR(C38*E38, "-")</f>
        <v>0</v>
      </c>
      <c r="H38" t="s">
        <v>44</v>
      </c>
      <c r="I38" t="s">
        <v>43</v>
      </c>
    </row>
    <row r="40" spans="1:12" x14ac:dyDescent="0.4">
      <c r="B40" t="s">
        <v>36</v>
      </c>
    </row>
    <row r="42" spans="1:12" x14ac:dyDescent="0.4">
      <c r="B42" t="s">
        <v>37</v>
      </c>
    </row>
    <row r="44" spans="1:12" ht="19.5" thickBot="1" x14ac:dyDescent="0.45">
      <c r="C44" t="s">
        <v>26</v>
      </c>
      <c r="F44" t="s">
        <v>38</v>
      </c>
      <c r="G44" t="s">
        <v>27</v>
      </c>
      <c r="J44" t="s">
        <v>35</v>
      </c>
      <c r="K44" t="s">
        <v>40</v>
      </c>
    </row>
    <row r="45" spans="1:12" ht="19.5" thickBot="1" x14ac:dyDescent="0.45">
      <c r="C45" s="18"/>
      <c r="D45" s="19"/>
      <c r="G45" s="18">
        <f>G38</f>
        <v>0</v>
      </c>
      <c r="H45" s="19"/>
      <c r="K45" s="20">
        <f>IFERROR(C45-G45, "-")</f>
        <v>0</v>
      </c>
      <c r="L45" s="21"/>
    </row>
    <row r="47" spans="1:12" x14ac:dyDescent="0.4">
      <c r="J47" t="s">
        <v>45</v>
      </c>
    </row>
    <row r="48" spans="1:12" x14ac:dyDescent="0.4">
      <c r="J48" t="s">
        <v>46</v>
      </c>
    </row>
  </sheetData>
  <customSheetViews>
    <customSheetView guid="{F81CADEC-B5BD-440C-B17D-0B16B709D572}" showGridLines="0">
      <selection sqref="A1:Q49"/>
      <pageMargins left="0.7" right="0.7" top="0.75" bottom="0.75" header="0.3" footer="0.3"/>
      <pageSetup paperSize="9" orientation="portrait" horizontalDpi="0" verticalDpi="0" copies="0" r:id="rId1"/>
    </customSheetView>
  </customSheetViews>
  <mergeCells count="3">
    <mergeCell ref="C45:D45"/>
    <mergeCell ref="G45:H45"/>
    <mergeCell ref="K45:L45"/>
  </mergeCells>
  <phoneticPr fontId="1"/>
  <pageMargins left="0.7" right="0.7" top="0.75" bottom="0.75" header="0.3" footer="0.3"/>
  <pageSetup paperSize="9" scale="67" orientation="portrait" horizontalDpi="0" verticalDpi="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DESIGNLAB.式</vt:lpstr>
      <vt:lpstr>DESIGNLAB.式!Print_Area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</dc:creator>
  <cp:lastModifiedBy>MASAHIRO YOSHII</cp:lastModifiedBy>
  <dcterms:created xsi:type="dcterms:W3CDTF">2020-04-21T05:13:26Z</dcterms:created>
  <dcterms:modified xsi:type="dcterms:W3CDTF">2020-04-23T09:51:47Z</dcterms:modified>
</cp:coreProperties>
</file>